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ркиз\Desktop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ГР'!$FJ$182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EE37" i="1"/>
  <c r="ET37" i="1" s="1"/>
  <c r="EE38" i="1"/>
  <c r="ET38" i="1" s="1"/>
  <c r="EE39" i="1"/>
  <c r="ET39" i="1"/>
  <c r="EE40" i="1"/>
  <c r="ET40" i="1" s="1"/>
  <c r="EE41" i="1"/>
  <c r="ET41" i="1"/>
  <c r="EE42" i="1"/>
  <c r="ET42" i="1" s="1"/>
  <c r="EE43" i="1"/>
  <c r="ET43" i="1"/>
  <c r="EE44" i="1"/>
  <c r="ET44" i="1" s="1"/>
  <c r="EE45" i="1"/>
  <c r="ET45" i="1" s="1"/>
  <c r="EE46" i="1"/>
  <c r="ET46" i="1" s="1"/>
  <c r="EE47" i="1"/>
  <c r="ET47" i="1"/>
  <c r="EE48" i="1"/>
  <c r="ET48" i="1" s="1"/>
  <c r="EE49" i="1"/>
  <c r="ET49" i="1"/>
  <c r="EE50" i="1"/>
  <c r="ET50" i="1" s="1"/>
  <c r="EE51" i="1"/>
  <c r="ET51" i="1"/>
  <c r="EE52" i="1"/>
  <c r="ET52" i="1" s="1"/>
  <c r="EE53" i="1"/>
  <c r="ET53" i="1" s="1"/>
  <c r="EE54" i="1"/>
  <c r="ET54" i="1" s="1"/>
  <c r="DX69" i="1"/>
  <c r="EX69" i="1" s="1"/>
  <c r="EK69" i="1"/>
  <c r="DX70" i="1"/>
  <c r="EK70" i="1"/>
  <c r="EX70" i="1"/>
  <c r="DX71" i="1"/>
  <c r="EK71" i="1" s="1"/>
  <c r="DX72" i="1"/>
  <c r="EX72" i="1" s="1"/>
  <c r="EK72" i="1"/>
  <c r="DX73" i="1"/>
  <c r="EK73" i="1" s="1"/>
  <c r="DX74" i="1"/>
  <c r="EX74" i="1" s="1"/>
  <c r="EK74" i="1"/>
  <c r="DX75" i="1"/>
  <c r="EK75" i="1" s="1"/>
  <c r="DX76" i="1"/>
  <c r="EX76" i="1" s="1"/>
  <c r="EK76" i="1"/>
  <c r="DX77" i="1"/>
  <c r="EK77" i="1"/>
  <c r="EX77" i="1"/>
  <c r="DX78" i="1"/>
  <c r="EK78" i="1" s="1"/>
  <c r="DX79" i="1"/>
  <c r="EK79" i="1" s="1"/>
  <c r="DX80" i="1"/>
  <c r="EX80" i="1" s="1"/>
  <c r="DX81" i="1"/>
  <c r="EK81" i="1"/>
  <c r="EX81" i="1"/>
  <c r="DX82" i="1"/>
  <c r="EK82" i="1"/>
  <c r="EX82" i="1"/>
  <c r="DX83" i="1"/>
  <c r="EK83" i="1" s="1"/>
  <c r="DX84" i="1"/>
  <c r="EX84" i="1" s="1"/>
  <c r="EK84" i="1"/>
  <c r="DX85" i="1"/>
  <c r="EX85" i="1" s="1"/>
  <c r="EK85" i="1"/>
  <c r="DX86" i="1"/>
  <c r="EK86" i="1"/>
  <c r="EX86" i="1"/>
  <c r="DX87" i="1"/>
  <c r="EK87" i="1" s="1"/>
  <c r="DX88" i="1"/>
  <c r="EX88" i="1" s="1"/>
  <c r="EK88" i="1"/>
  <c r="DX89" i="1"/>
  <c r="EK89" i="1" s="1"/>
  <c r="DX90" i="1"/>
  <c r="EX90" i="1" s="1"/>
  <c r="EK90" i="1"/>
  <c r="DX91" i="1"/>
  <c r="EK91" i="1" s="1"/>
  <c r="DX92" i="1"/>
  <c r="EX92" i="1" s="1"/>
  <c r="EK92" i="1"/>
  <c r="DX93" i="1"/>
  <c r="EK93" i="1"/>
  <c r="EX93" i="1"/>
  <c r="DX94" i="1"/>
  <c r="EK94" i="1" s="1"/>
  <c r="DX95" i="1"/>
  <c r="EK95" i="1" s="1"/>
  <c r="DX96" i="1"/>
  <c r="EX96" i="1" s="1"/>
  <c r="DX97" i="1"/>
  <c r="EK97" i="1"/>
  <c r="EX97" i="1"/>
  <c r="DX98" i="1"/>
  <c r="EK98" i="1"/>
  <c r="EX98" i="1"/>
  <c r="DX99" i="1"/>
  <c r="EK99" i="1" s="1"/>
  <c r="DX100" i="1"/>
  <c r="EX100" i="1" s="1"/>
  <c r="EK100" i="1"/>
  <c r="DX101" i="1"/>
  <c r="EX101" i="1" s="1"/>
  <c r="EK101" i="1"/>
  <c r="DX102" i="1"/>
  <c r="EK102" i="1"/>
  <c r="EX102" i="1"/>
  <c r="DX103" i="1"/>
  <c r="EK103" i="1" s="1"/>
  <c r="DX104" i="1"/>
  <c r="EX104" i="1" s="1"/>
  <c r="EK104" i="1"/>
  <c r="DX105" i="1"/>
  <c r="EK105" i="1" s="1"/>
  <c r="DX106" i="1"/>
  <c r="EX106" i="1" s="1"/>
  <c r="EK106" i="1"/>
  <c r="DX107" i="1"/>
  <c r="EK107" i="1" s="1"/>
  <c r="DX108" i="1"/>
  <c r="EX108" i="1" s="1"/>
  <c r="DX109" i="1"/>
  <c r="EK109" i="1" s="1"/>
  <c r="DX110" i="1"/>
  <c r="EX110" i="1" s="1"/>
  <c r="EK110" i="1"/>
  <c r="DX111" i="1"/>
  <c r="EK111" i="1" s="1"/>
  <c r="DX112" i="1"/>
  <c r="EX112" i="1" s="1"/>
  <c r="EK112" i="1"/>
  <c r="DX113" i="1"/>
  <c r="EK113" i="1"/>
  <c r="EX113" i="1"/>
  <c r="DX114" i="1"/>
  <c r="EK114" i="1" s="1"/>
  <c r="DX115" i="1"/>
  <c r="EK115" i="1" s="1"/>
  <c r="DX116" i="1"/>
  <c r="EX116" i="1" s="1"/>
  <c r="DX117" i="1"/>
  <c r="EK117" i="1"/>
  <c r="EX117" i="1"/>
  <c r="DX118" i="1"/>
  <c r="EK118" i="1"/>
  <c r="EX118" i="1"/>
  <c r="DX119" i="1"/>
  <c r="EK119" i="1" s="1"/>
  <c r="DX120" i="1"/>
  <c r="EX120" i="1" s="1"/>
  <c r="EK120" i="1"/>
  <c r="DX121" i="1"/>
  <c r="EX121" i="1" s="1"/>
  <c r="EK121" i="1"/>
  <c r="DX122" i="1"/>
  <c r="EK122" i="1"/>
  <c r="EX122" i="1"/>
  <c r="DX123" i="1"/>
  <c r="EK123" i="1" s="1"/>
  <c r="DX124" i="1"/>
  <c r="EX124" i="1" s="1"/>
  <c r="DX125" i="1"/>
  <c r="EX125" i="1" s="1"/>
  <c r="EK125" i="1"/>
  <c r="DX126" i="1"/>
  <c r="EK126" i="1"/>
  <c r="EX126" i="1"/>
  <c r="DX127" i="1"/>
  <c r="EK127" i="1" s="1"/>
  <c r="DX128" i="1"/>
  <c r="EX128" i="1" s="1"/>
  <c r="DX129" i="1"/>
  <c r="EX129" i="1" s="1"/>
  <c r="EK129" i="1"/>
  <c r="DX130" i="1"/>
  <c r="EK130" i="1"/>
  <c r="EX130" i="1"/>
  <c r="DX131" i="1"/>
  <c r="EK131" i="1" s="1"/>
  <c r="DX132" i="1"/>
  <c r="EX132" i="1" s="1"/>
  <c r="DX133" i="1"/>
  <c r="EX133" i="1" s="1"/>
  <c r="EK133" i="1"/>
  <c r="DX134" i="1"/>
  <c r="EK134" i="1"/>
  <c r="EX134" i="1"/>
  <c r="DX135" i="1"/>
  <c r="EK135" i="1" s="1"/>
  <c r="DX136" i="1"/>
  <c r="EX136" i="1" s="1"/>
  <c r="DX137" i="1"/>
  <c r="EX137" i="1" s="1"/>
  <c r="EK137" i="1"/>
  <c r="DX138" i="1"/>
  <c r="EK138" i="1"/>
  <c r="EX138" i="1"/>
  <c r="DX139" i="1"/>
  <c r="EK139" i="1" s="1"/>
  <c r="DX140" i="1"/>
  <c r="EX140" i="1" s="1"/>
  <c r="DX141" i="1"/>
  <c r="EX141" i="1" s="1"/>
  <c r="EK141" i="1"/>
  <c r="DX142" i="1"/>
  <c r="EK142" i="1"/>
  <c r="EX142" i="1"/>
  <c r="DX143" i="1"/>
  <c r="EK143" i="1" s="1"/>
  <c r="DX144" i="1"/>
  <c r="EX144" i="1" s="1"/>
  <c r="DX145" i="1"/>
  <c r="EX145" i="1" s="1"/>
  <c r="EK145" i="1"/>
  <c r="DX146" i="1"/>
  <c r="EK146" i="1"/>
  <c r="EX146" i="1"/>
  <c r="DX147" i="1"/>
  <c r="EE159" i="1"/>
  <c r="ET159" i="1"/>
  <c r="EE160" i="1"/>
  <c r="ET160" i="1"/>
  <c r="EE161" i="1"/>
  <c r="ET161" i="1"/>
  <c r="EE162" i="1"/>
  <c r="ET162" i="1"/>
  <c r="EE163" i="1"/>
  <c r="ET163" i="1"/>
  <c r="EE164" i="1"/>
  <c r="ET164" i="1"/>
  <c r="EE165" i="1"/>
  <c r="EE166" i="1"/>
  <c r="EE167" i="1"/>
  <c r="EE168" i="1"/>
  <c r="EE169" i="1"/>
  <c r="EE170" i="1"/>
  <c r="EE171" i="1"/>
  <c r="EE172" i="1"/>
  <c r="EE173" i="1"/>
  <c r="EX114" i="1" l="1"/>
  <c r="EX109" i="1"/>
  <c r="EX105" i="1"/>
  <c r="EX94" i="1"/>
  <c r="EX89" i="1"/>
  <c r="EX78" i="1"/>
  <c r="EX73" i="1"/>
  <c r="EK116" i="1"/>
  <c r="EK96" i="1"/>
  <c r="EK80" i="1"/>
  <c r="EK128" i="1"/>
  <c r="EX143" i="1"/>
  <c r="EX139" i="1"/>
  <c r="EX135" i="1"/>
  <c r="EX131" i="1"/>
  <c r="EX127" i="1"/>
  <c r="EX123" i="1"/>
  <c r="EX119" i="1"/>
  <c r="EX115" i="1"/>
  <c r="EX111" i="1"/>
  <c r="EX107" i="1"/>
  <c r="EX103" i="1"/>
  <c r="EX99" i="1"/>
  <c r="EX95" i="1"/>
  <c r="EX91" i="1"/>
  <c r="EX87" i="1"/>
  <c r="EX83" i="1"/>
  <c r="EX79" i="1"/>
  <c r="EX75" i="1"/>
  <c r="EX71" i="1"/>
  <c r="EK144" i="1"/>
  <c r="EK140" i="1"/>
  <c r="EK132" i="1"/>
  <c r="EK108" i="1"/>
  <c r="EK136" i="1"/>
  <c r="EK124" i="1"/>
</calcChain>
</file>

<file path=xl/sharedStrings.xml><?xml version="1.0" encoding="utf-8"?>
<sst xmlns="http://schemas.openxmlformats.org/spreadsheetml/2006/main" count="327" uniqueCount="243">
  <si>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</si>
  <si>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</si>
  <si>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</si>
  <si>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</si>
  <si>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</si>
  <si>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</si>
  <si>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</si>
  <si>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</si>
  <si>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</si>
  <si>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</si>
  <si>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</si>
  <si>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</si>
  <si>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</si>
  <si>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</si>
  <si>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</si>
  <si>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</si>
  <si>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01.01.2019 г.</t>
  </si>
  <si>
    <t>27.02.2020</t>
  </si>
  <si>
    <t>Исполком городского поселения - Богатые Сабы</t>
  </si>
  <si>
    <t>бюджет Сабинского городского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</si>
  <si>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</si>
  <si>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</si>
  <si>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</si>
  <si>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</si>
  <si>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</si>
  <si>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</si>
  <si>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</si>
  <si>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</si>
  <si>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</si>
  <si>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</si>
  <si>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</si>
  <si>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</si>
  <si>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</si>
  <si>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</si>
  <si>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</si>
  <si>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</si>
  <si>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</si>
  <si>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</si>
  <si>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</si>
  <si>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</si>
  <si>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</si>
  <si>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</si>
  <si>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</si>
  <si>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</si>
  <si>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</si>
  <si>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</si>
  <si>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</si>
  <si>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</si>
  <si>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</si>
  <si>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18210102030013000110110</t>
  </si>
  <si>
    <t>Единый сельскохозяйственный налог</t>
  </si>
  <si>
    <t>18210503010010000110110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</si>
  <si>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</si>
  <si>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18210503010011000110110</t>
  </si>
  <si>
    <t>Единый сельскохозяйственный налог (пени по соответствующему платежу)</t>
  </si>
  <si>
    <t>18210503010012100110110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</si>
  <si>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</si>
  <si>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18210503020012100110110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</si>
  <si>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</si>
  <si>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</si>
  <si>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</si>
  <si>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18210601030131000110110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</si>
  <si>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</si>
  <si>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18210601030132100110110</t>
  </si>
  <si>
    <t>Земельный налог с организаций, обладающих земельным участком, расположенным в границах городских поселений</t>
  </si>
  <si>
    <t>18210606033130000110110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</si>
  <si>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</si>
  <si>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18210606033131000110110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</si>
  <si>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</si>
  <si>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18210606033132100110110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</si>
  <si>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</si>
  <si>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18210606033133000110110</t>
  </si>
  <si>
    <t>Земельный налог с физических лиц, обладающих земельным участком, расположенным в границах городских поселений</t>
  </si>
  <si>
    <t>18210606043130000110110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</si>
  <si>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</si>
  <si>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18210606043131000110110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</si>
  <si>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</si>
  <si>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18210606043132100110110</t>
  </si>
  <si>
    <t>Прочие доходы от компенсации затрат бюджетов городских поселений</t>
  </si>
  <si>
    <t>37011302995130000130130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</si>
  <si>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</si>
  <si>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37011623051130000140140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</si>
  <si>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</si>
  <si>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37011633050130000140140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</si>
  <si>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</si>
  <si>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37011651040020000140140</t>
  </si>
  <si>
    <t>Прочие неналоговые доходы бюджетов городских поселений</t>
  </si>
  <si>
    <t>37011705050130000180180</t>
  </si>
  <si>
    <t>Средства самообложения граждан, зачисляемые в бюджеты городских поселений</t>
  </si>
  <si>
    <t>37011714030130000180180</t>
  </si>
  <si>
    <t>Дотации бюджетам городских поселений на выравнивание бюджетной обеспеченности</t>
  </si>
  <si>
    <t>37020215001130000151151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</si>
  <si>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</si>
  <si>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37020245160130000151151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</si>
  <si>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</si>
  <si>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38011105013130000120120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</si>
  <si>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</si>
  <si>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38011105035130000120120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</si>
  <si>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</si>
  <si>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38011109045130000120120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</si>
  <si>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</si>
  <si>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38011406013130000430430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</si>
  <si>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</si>
  <si>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</si>
  <si>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</si>
  <si>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</si>
  <si>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</si>
  <si>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</si>
  <si>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</si>
  <si>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</si>
  <si>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</si>
  <si>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</si>
  <si>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</si>
  <si>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</si>
  <si>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33901009900002040121211</t>
  </si>
  <si>
    <t>Прочие выплаты</t>
  </si>
  <si>
    <t>33901009900002040122212</t>
  </si>
  <si>
    <t>Начисления на выплаты по оплате труда</t>
  </si>
  <si>
    <t>33901009900002040129213</t>
  </si>
  <si>
    <t>Услуги связи</t>
  </si>
  <si>
    <t>33901009900002040244221</t>
  </si>
  <si>
    <t>Увеличение стоимости материальных запасов</t>
  </si>
  <si>
    <t>33901009900002040244340</t>
  </si>
  <si>
    <t>Прочие работы, услуги</t>
  </si>
  <si>
    <t>33901009900097071244226</t>
  </si>
  <si>
    <t>36101000730110990244221</t>
  </si>
  <si>
    <t>Иные расходы</t>
  </si>
  <si>
    <t>36101009900002015880296</t>
  </si>
  <si>
    <t>36101009900002040121211</t>
  </si>
  <si>
    <t>36101009900002040122212</t>
  </si>
  <si>
    <t>36101009900002040129213</t>
  </si>
  <si>
    <t>36101009900002040244221</t>
  </si>
  <si>
    <t>Коммунальные услуги</t>
  </si>
  <si>
    <t>36101009900002040244223</t>
  </si>
  <si>
    <t>Работы, услуги по содержанию имущества</t>
  </si>
  <si>
    <t>36101009900002040244225</t>
  </si>
  <si>
    <t>36101009900002040244226</t>
  </si>
  <si>
    <t>Увеличение стоимости основных средств</t>
  </si>
  <si>
    <t>36101009900002040244310</t>
  </si>
  <si>
    <t>36101009900002040244340</t>
  </si>
  <si>
    <t>Налоги, пошлины и сборы</t>
  </si>
  <si>
    <t>36101009900002040852291</t>
  </si>
  <si>
    <t>36101009900002040853291</t>
  </si>
  <si>
    <t>36101009900002950851291</t>
  </si>
  <si>
    <t>36101009900029900111211</t>
  </si>
  <si>
    <t>36101009900029900119213</t>
  </si>
  <si>
    <t>36101009900029900244221</t>
  </si>
  <si>
    <t>36101009900029900244225</t>
  </si>
  <si>
    <t>36101009900029900244226</t>
  </si>
  <si>
    <t>36101009900029900244310</t>
  </si>
  <si>
    <t>36101009900092030243225</t>
  </si>
  <si>
    <t>36101009900092030243226</t>
  </si>
  <si>
    <t>36101009900092030244221</t>
  </si>
  <si>
    <t>Транспортные услуги</t>
  </si>
  <si>
    <t>36101009900092030244222</t>
  </si>
  <si>
    <t>36101009900092030244226</t>
  </si>
  <si>
    <t>36101009900092030244296</t>
  </si>
  <si>
    <t>36101009900092030244310</t>
  </si>
  <si>
    <t>36101009900092030244340</t>
  </si>
  <si>
    <t>Увеличение стоимости непроизведенных активов</t>
  </si>
  <si>
    <t>36101009900092030412330</t>
  </si>
  <si>
    <t>36101009900092030853296</t>
  </si>
  <si>
    <t>36101009900097071244226</t>
  </si>
  <si>
    <t>36104009900073440244226</t>
  </si>
  <si>
    <t>36104009900075310414226</t>
  </si>
  <si>
    <t>36104009900075310414310</t>
  </si>
  <si>
    <t>36104009900078020244222</t>
  </si>
  <si>
    <t>36104009900078020244225</t>
  </si>
  <si>
    <t>36104009900078020244226</t>
  </si>
  <si>
    <t>36104009900078020244310</t>
  </si>
  <si>
    <t>36104009900078020244340</t>
  </si>
  <si>
    <t>36104009900090430244225</t>
  </si>
  <si>
    <t>36104009900090430244226</t>
  </si>
  <si>
    <t>36105009900075050244226</t>
  </si>
  <si>
    <t>36105009900075310414226</t>
  </si>
  <si>
    <t>36105009900075310414310</t>
  </si>
  <si>
    <t>36105009900076040244225</t>
  </si>
  <si>
    <t>36105009900076040244310</t>
  </si>
  <si>
    <t>36105009900078010244223</t>
  </si>
  <si>
    <t>36105009900078010244225</t>
  </si>
  <si>
    <t>36105009900078010244226</t>
  </si>
  <si>
    <t>36105009900078010244310</t>
  </si>
  <si>
    <t>36105009900078010244340</t>
  </si>
  <si>
    <t>36105009900078030244225</t>
  </si>
  <si>
    <t>36105009900078030244226</t>
  </si>
  <si>
    <t>36105009900078040244225</t>
  </si>
  <si>
    <t>36105009900078040244226</t>
  </si>
  <si>
    <t>36105009900078050244222</t>
  </si>
  <si>
    <t>36105009900078050244223</t>
  </si>
  <si>
    <t>36105009900078050244225</t>
  </si>
  <si>
    <t>36105009900078050244226</t>
  </si>
  <si>
    <t>36105009900078050244310</t>
  </si>
  <si>
    <t>36105009900078050244340</t>
  </si>
  <si>
    <t>36105009900078060244225</t>
  </si>
  <si>
    <t>36105009900078070244223</t>
  </si>
  <si>
    <t>36105009900078070244225</t>
  </si>
  <si>
    <t>36105009900078070244226</t>
  </si>
  <si>
    <t>36105009900078070244310</t>
  </si>
  <si>
    <t>36105009900078070244340</t>
  </si>
  <si>
    <t>36110009900005410244296</t>
  </si>
  <si>
    <t>36111009900012870244222</t>
  </si>
  <si>
    <t>36111009900012870244296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</si>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</sst>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8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40715479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64495955.93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54" si="0">CF19+CW19+DN19</f>
        <v>64495955.93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54" si="1">BJ19-EE19</f>
        <v>-23780476.93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40715479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64495955.93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64495955.93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-23780476.93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16156108.050000001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37479818.420000002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37479818.420000002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-21323710.370000001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75163.14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75163.14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-75163.14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238028.53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238028.53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-238028.53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70.25" customHeight="1" x14ac:dyDescent="0.2">
      <c r="A24" s="99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76875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52075.1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52075.1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24799.9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45.9" customHeight="1" x14ac:dyDescent="0.2">
      <c r="A25" s="99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725.44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725.44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-725.44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30750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67494.13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67494.13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-36744.130000000005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60.7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3408.94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3408.94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-3408.94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106.25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106.25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-106.25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12.75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1025500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1025500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48.6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194943.33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194943.33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-194943.33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24.2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457.7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457.7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-457.7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48.6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240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240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-240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1758300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1758300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97.15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2248388.48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2248388.48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-2248388.48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72.95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6056.44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6056.44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-6056.44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48.6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7800000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0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7800000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85.15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8172181.0899999999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8172181.0899999999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-8172181.0899999999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60.75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204257.3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204257.3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-204257.3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85.15" customHeight="1" x14ac:dyDescent="0.2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21073.54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21073.54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-21073.54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48.6" customHeight="1" x14ac:dyDescent="0.2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2065000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0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2065000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85.15" customHeight="1" x14ac:dyDescent="0.2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2588647.35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2588647.35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-2588647.35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60.75" customHeight="1" x14ac:dyDescent="0.2">
      <c r="A42" s="95" t="s">
        <v>76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44"/>
      <c r="AO42" s="45"/>
      <c r="AP42" s="45"/>
      <c r="AQ42" s="45"/>
      <c r="AR42" s="45"/>
      <c r="AS42" s="45"/>
      <c r="AT42" s="45" t="s">
        <v>77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10807.58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10807.58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-10807.58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24.2" customHeight="1" x14ac:dyDescent="0.2">
      <c r="A43" s="95" t="s">
        <v>78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44"/>
      <c r="AO43" s="45"/>
      <c r="AP43" s="45"/>
      <c r="AQ43" s="45"/>
      <c r="AR43" s="45"/>
      <c r="AS43" s="45"/>
      <c r="AT43" s="45" t="s">
        <v>79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38"/>
      <c r="BE43" s="38"/>
      <c r="BF43" s="38"/>
      <c r="BG43" s="38"/>
      <c r="BH43" s="38"/>
      <c r="BI43" s="39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4297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9">
        <f t="shared" si="0"/>
        <v>4297</v>
      </c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1"/>
      <c r="ET43" s="32">
        <f t="shared" si="1"/>
        <v>-4297</v>
      </c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85.15" customHeight="1" x14ac:dyDescent="0.2">
      <c r="A44" s="95" t="s">
        <v>80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N44" s="44"/>
      <c r="AO44" s="45"/>
      <c r="AP44" s="45"/>
      <c r="AQ44" s="45"/>
      <c r="AR44" s="45"/>
      <c r="AS44" s="45"/>
      <c r="AT44" s="45" t="s">
        <v>81</v>
      </c>
      <c r="AU44" s="45"/>
      <c r="AV44" s="45"/>
      <c r="AW44" s="45"/>
      <c r="AX44" s="45"/>
      <c r="AY44" s="45"/>
      <c r="AZ44" s="45"/>
      <c r="BA44" s="45"/>
      <c r="BB44" s="45"/>
      <c r="BC44" s="46"/>
      <c r="BD44" s="38"/>
      <c r="BE44" s="38"/>
      <c r="BF44" s="38"/>
      <c r="BG44" s="38"/>
      <c r="BH44" s="38"/>
      <c r="BI44" s="39"/>
      <c r="BJ44" s="32">
        <v>76800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>
        <v>76800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29">
        <f t="shared" si="0"/>
        <v>76800</v>
      </c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1"/>
      <c r="ET44" s="32">
        <f t="shared" si="1"/>
        <v>0</v>
      </c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85.15" customHeight="1" x14ac:dyDescent="0.2">
      <c r="A45" s="95" t="s">
        <v>82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44"/>
      <c r="AO45" s="45"/>
      <c r="AP45" s="45"/>
      <c r="AQ45" s="45"/>
      <c r="AR45" s="45"/>
      <c r="AS45" s="45"/>
      <c r="AT45" s="45" t="s">
        <v>83</v>
      </c>
      <c r="AU45" s="45"/>
      <c r="AV45" s="45"/>
      <c r="AW45" s="45"/>
      <c r="AX45" s="45"/>
      <c r="AY45" s="45"/>
      <c r="AZ45" s="45"/>
      <c r="BA45" s="45"/>
      <c r="BB45" s="45"/>
      <c r="BC45" s="46"/>
      <c r="BD45" s="38"/>
      <c r="BE45" s="38"/>
      <c r="BF45" s="38"/>
      <c r="BG45" s="38"/>
      <c r="BH45" s="38"/>
      <c r="BI45" s="39"/>
      <c r="BJ45" s="32">
        <v>20966.95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>
        <v>20966.95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29">
        <f t="shared" si="0"/>
        <v>20966.95</v>
      </c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1"/>
      <c r="ET45" s="32">
        <f t="shared" si="1"/>
        <v>0</v>
      </c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60.75" customHeight="1" x14ac:dyDescent="0.2">
      <c r="A46" s="95" t="s">
        <v>84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6"/>
      <c r="AN46" s="44"/>
      <c r="AO46" s="45"/>
      <c r="AP46" s="45"/>
      <c r="AQ46" s="45"/>
      <c r="AR46" s="45"/>
      <c r="AS46" s="45"/>
      <c r="AT46" s="45" t="s">
        <v>85</v>
      </c>
      <c r="AU46" s="45"/>
      <c r="AV46" s="45"/>
      <c r="AW46" s="45"/>
      <c r="AX46" s="45"/>
      <c r="AY46" s="45"/>
      <c r="AZ46" s="45"/>
      <c r="BA46" s="45"/>
      <c r="BB46" s="45"/>
      <c r="BC46" s="46"/>
      <c r="BD46" s="38"/>
      <c r="BE46" s="38"/>
      <c r="BF46" s="38"/>
      <c r="BG46" s="38"/>
      <c r="BH46" s="38"/>
      <c r="BI46" s="39"/>
      <c r="BJ46" s="32">
        <v>13500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>
        <v>13569.84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9">
        <f t="shared" si="0"/>
        <v>13569.84</v>
      </c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1"/>
      <c r="ET46" s="32">
        <f t="shared" si="1"/>
        <v>-69.840000000000146</v>
      </c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24.2" customHeight="1" x14ac:dyDescent="0.2">
      <c r="A47" s="95" t="s">
        <v>86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6"/>
      <c r="AN47" s="44"/>
      <c r="AO47" s="45"/>
      <c r="AP47" s="45"/>
      <c r="AQ47" s="45"/>
      <c r="AR47" s="45"/>
      <c r="AS47" s="45"/>
      <c r="AT47" s="45" t="s">
        <v>87</v>
      </c>
      <c r="AU47" s="45"/>
      <c r="AV47" s="45"/>
      <c r="AW47" s="45"/>
      <c r="AX47" s="45"/>
      <c r="AY47" s="45"/>
      <c r="AZ47" s="45"/>
      <c r="BA47" s="45"/>
      <c r="BB47" s="45"/>
      <c r="BC47" s="46"/>
      <c r="BD47" s="38"/>
      <c r="BE47" s="38"/>
      <c r="BF47" s="38"/>
      <c r="BG47" s="38"/>
      <c r="BH47" s="38"/>
      <c r="BI47" s="39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>
        <v>31000</v>
      </c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9">
        <f t="shared" si="0"/>
        <v>31000</v>
      </c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1"/>
      <c r="ET47" s="32">
        <f t="shared" si="1"/>
        <v>-31000</v>
      </c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36.4" customHeight="1" x14ac:dyDescent="0.2">
      <c r="A48" s="95" t="s">
        <v>88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6"/>
      <c r="AN48" s="44"/>
      <c r="AO48" s="45"/>
      <c r="AP48" s="45"/>
      <c r="AQ48" s="45"/>
      <c r="AR48" s="45"/>
      <c r="AS48" s="45"/>
      <c r="AT48" s="45" t="s">
        <v>89</v>
      </c>
      <c r="AU48" s="45"/>
      <c r="AV48" s="45"/>
      <c r="AW48" s="45"/>
      <c r="AX48" s="45"/>
      <c r="AY48" s="45"/>
      <c r="AZ48" s="45"/>
      <c r="BA48" s="45"/>
      <c r="BB48" s="45"/>
      <c r="BC48" s="46"/>
      <c r="BD48" s="38"/>
      <c r="BE48" s="38"/>
      <c r="BF48" s="38"/>
      <c r="BG48" s="38"/>
      <c r="BH48" s="38"/>
      <c r="BI48" s="39"/>
      <c r="BJ48" s="32">
        <v>757200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>
        <v>2274300</v>
      </c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29">
        <f t="shared" si="0"/>
        <v>2274300</v>
      </c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1"/>
      <c r="ET48" s="32">
        <f t="shared" si="1"/>
        <v>-1517100</v>
      </c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36.4" customHeight="1" x14ac:dyDescent="0.2">
      <c r="A49" s="95" t="s">
        <v>90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6"/>
      <c r="AN49" s="44"/>
      <c r="AO49" s="45"/>
      <c r="AP49" s="45"/>
      <c r="AQ49" s="45"/>
      <c r="AR49" s="45"/>
      <c r="AS49" s="45"/>
      <c r="AT49" s="45" t="s">
        <v>91</v>
      </c>
      <c r="AU49" s="45"/>
      <c r="AV49" s="45"/>
      <c r="AW49" s="45"/>
      <c r="AX49" s="45"/>
      <c r="AY49" s="45"/>
      <c r="AZ49" s="45"/>
      <c r="BA49" s="45"/>
      <c r="BB49" s="45"/>
      <c r="BC49" s="46"/>
      <c r="BD49" s="38"/>
      <c r="BE49" s="38"/>
      <c r="BF49" s="38"/>
      <c r="BG49" s="38"/>
      <c r="BH49" s="38"/>
      <c r="BI49" s="39"/>
      <c r="BJ49" s="32">
        <v>1108382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>
        <v>1108382</v>
      </c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29">
        <f t="shared" si="0"/>
        <v>1108382</v>
      </c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1"/>
      <c r="ET49" s="32">
        <f t="shared" si="1"/>
        <v>0</v>
      </c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72.95" customHeight="1" x14ac:dyDescent="0.2">
      <c r="A50" s="95" t="s">
        <v>92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6"/>
      <c r="AN50" s="44"/>
      <c r="AO50" s="45"/>
      <c r="AP50" s="45"/>
      <c r="AQ50" s="45"/>
      <c r="AR50" s="45"/>
      <c r="AS50" s="45"/>
      <c r="AT50" s="45" t="s">
        <v>93</v>
      </c>
      <c r="AU50" s="45"/>
      <c r="AV50" s="45"/>
      <c r="AW50" s="45"/>
      <c r="AX50" s="45"/>
      <c r="AY50" s="45"/>
      <c r="AZ50" s="45"/>
      <c r="BA50" s="45"/>
      <c r="BB50" s="45"/>
      <c r="BC50" s="46"/>
      <c r="BD50" s="38"/>
      <c r="BE50" s="38"/>
      <c r="BF50" s="38"/>
      <c r="BG50" s="38"/>
      <c r="BH50" s="38"/>
      <c r="BI50" s="39"/>
      <c r="BJ50" s="32">
        <v>8497295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>
        <v>8497295</v>
      </c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29">
        <f t="shared" si="0"/>
        <v>8497295</v>
      </c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1"/>
      <c r="ET50" s="32">
        <f t="shared" si="1"/>
        <v>0</v>
      </c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97.15" customHeight="1" x14ac:dyDescent="0.2">
      <c r="A51" s="99" t="s">
        <v>94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6"/>
      <c r="AN51" s="44"/>
      <c r="AO51" s="45"/>
      <c r="AP51" s="45"/>
      <c r="AQ51" s="45"/>
      <c r="AR51" s="45"/>
      <c r="AS51" s="45"/>
      <c r="AT51" s="45" t="s">
        <v>95</v>
      </c>
      <c r="AU51" s="45"/>
      <c r="AV51" s="45"/>
      <c r="AW51" s="45"/>
      <c r="AX51" s="45"/>
      <c r="AY51" s="45"/>
      <c r="AZ51" s="45"/>
      <c r="BA51" s="45"/>
      <c r="BB51" s="45"/>
      <c r="BC51" s="46"/>
      <c r="BD51" s="38"/>
      <c r="BE51" s="38"/>
      <c r="BF51" s="38"/>
      <c r="BG51" s="38"/>
      <c r="BH51" s="38"/>
      <c r="BI51" s="39"/>
      <c r="BJ51" s="32">
        <v>505200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>
        <v>551719.86</v>
      </c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29">
        <f t="shared" si="0"/>
        <v>551719.86</v>
      </c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1"/>
      <c r="ET51" s="32">
        <f t="shared" si="1"/>
        <v>-46519.859999999986</v>
      </c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72.95" customHeight="1" x14ac:dyDescent="0.2">
      <c r="A52" s="95" t="s">
        <v>96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6"/>
      <c r="AN52" s="44"/>
      <c r="AO52" s="45"/>
      <c r="AP52" s="45"/>
      <c r="AQ52" s="45"/>
      <c r="AR52" s="45"/>
      <c r="AS52" s="45"/>
      <c r="AT52" s="45" t="s">
        <v>97</v>
      </c>
      <c r="AU52" s="45"/>
      <c r="AV52" s="45"/>
      <c r="AW52" s="45"/>
      <c r="AX52" s="45"/>
      <c r="AY52" s="45"/>
      <c r="AZ52" s="45"/>
      <c r="BA52" s="45"/>
      <c r="BB52" s="45"/>
      <c r="BC52" s="46"/>
      <c r="BD52" s="38"/>
      <c r="BE52" s="38"/>
      <c r="BF52" s="38"/>
      <c r="BG52" s="38"/>
      <c r="BH52" s="38"/>
      <c r="BI52" s="39"/>
      <c r="BJ52" s="32">
        <v>161040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>
        <v>187880</v>
      </c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29">
        <f t="shared" si="0"/>
        <v>187880</v>
      </c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1"/>
      <c r="ET52" s="32">
        <f t="shared" si="1"/>
        <v>-26840</v>
      </c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97.15" customHeight="1" x14ac:dyDescent="0.2">
      <c r="A53" s="95" t="s">
        <v>98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6"/>
      <c r="AN53" s="44"/>
      <c r="AO53" s="45"/>
      <c r="AP53" s="45"/>
      <c r="AQ53" s="45"/>
      <c r="AR53" s="45"/>
      <c r="AS53" s="45"/>
      <c r="AT53" s="45" t="s">
        <v>99</v>
      </c>
      <c r="AU53" s="45"/>
      <c r="AV53" s="45"/>
      <c r="AW53" s="45"/>
      <c r="AX53" s="45"/>
      <c r="AY53" s="45"/>
      <c r="AZ53" s="45"/>
      <c r="BA53" s="45"/>
      <c r="BB53" s="45"/>
      <c r="BC53" s="46"/>
      <c r="BD53" s="38"/>
      <c r="BE53" s="38"/>
      <c r="BF53" s="38"/>
      <c r="BG53" s="38"/>
      <c r="BH53" s="38"/>
      <c r="BI53" s="39"/>
      <c r="BJ53" s="32">
        <v>115562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>
        <v>133115.95000000001</v>
      </c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29">
        <f t="shared" si="0"/>
        <v>133115.95000000001</v>
      </c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1"/>
      <c r="ET53" s="32">
        <f t="shared" si="1"/>
        <v>-17553.950000000012</v>
      </c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60.75" customHeight="1" x14ac:dyDescent="0.2">
      <c r="A54" s="95" t="s">
        <v>100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6"/>
      <c r="AN54" s="44"/>
      <c r="AO54" s="45"/>
      <c r="AP54" s="45"/>
      <c r="AQ54" s="45"/>
      <c r="AR54" s="45"/>
      <c r="AS54" s="45"/>
      <c r="AT54" s="45" t="s">
        <v>101</v>
      </c>
      <c r="AU54" s="45"/>
      <c r="AV54" s="45"/>
      <c r="AW54" s="45"/>
      <c r="AX54" s="45"/>
      <c r="AY54" s="45"/>
      <c r="AZ54" s="45"/>
      <c r="BA54" s="45"/>
      <c r="BB54" s="45"/>
      <c r="BC54" s="46"/>
      <c r="BD54" s="38"/>
      <c r="BE54" s="38"/>
      <c r="BF54" s="38"/>
      <c r="BG54" s="38"/>
      <c r="BH54" s="38"/>
      <c r="BI54" s="39"/>
      <c r="BJ54" s="32">
        <v>547000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>
        <v>232756.57</v>
      </c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29">
        <f t="shared" si="0"/>
        <v>232756.57</v>
      </c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1"/>
      <c r="ET54" s="32">
        <f t="shared" si="1"/>
        <v>314243.43</v>
      </c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:166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</row>
    <row r="61" spans="1:166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</row>
    <row r="62" spans="1:166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</row>
    <row r="63" spans="1:166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</row>
    <row r="64" spans="1:16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6" t="s">
        <v>102</v>
      </c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2" t="s">
        <v>103</v>
      </c>
    </row>
    <row r="65" spans="1:166" ht="12.75" customHeight="1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</row>
    <row r="66" spans="1:166" ht="24" customHeight="1" x14ac:dyDescent="0.2">
      <c r="A66" s="83" t="s">
        <v>21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87" t="s">
        <v>22</v>
      </c>
      <c r="AL66" s="83"/>
      <c r="AM66" s="83"/>
      <c r="AN66" s="83"/>
      <c r="AO66" s="83"/>
      <c r="AP66" s="84"/>
      <c r="AQ66" s="87" t="s">
        <v>104</v>
      </c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4"/>
      <c r="BC66" s="87" t="s">
        <v>105</v>
      </c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4"/>
      <c r="BU66" s="87" t="s">
        <v>106</v>
      </c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4"/>
      <c r="CH66" s="74" t="s">
        <v>25</v>
      </c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6"/>
      <c r="EK66" s="74" t="s">
        <v>107</v>
      </c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98"/>
    </row>
    <row r="67" spans="1:166" ht="78.75" customHeight="1" x14ac:dyDescent="0.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6"/>
      <c r="AK67" s="88"/>
      <c r="AL67" s="85"/>
      <c r="AM67" s="85"/>
      <c r="AN67" s="85"/>
      <c r="AO67" s="85"/>
      <c r="AP67" s="86"/>
      <c r="AQ67" s="88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  <c r="BC67" s="88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6"/>
      <c r="BU67" s="88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6"/>
      <c r="CH67" s="75" t="s">
        <v>108</v>
      </c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6"/>
      <c r="CX67" s="74" t="s">
        <v>28</v>
      </c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6"/>
      <c r="DK67" s="74" t="s">
        <v>29</v>
      </c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6"/>
      <c r="DX67" s="74" t="s">
        <v>30</v>
      </c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6"/>
      <c r="EK67" s="88" t="s">
        <v>109</v>
      </c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6"/>
      <c r="EX67" s="74" t="s">
        <v>110</v>
      </c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98"/>
    </row>
    <row r="68" spans="1:166" ht="14.25" customHeight="1" x14ac:dyDescent="0.2">
      <c r="A68" s="80">
        <v>1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77">
        <v>2</v>
      </c>
      <c r="AL68" s="78"/>
      <c r="AM68" s="78"/>
      <c r="AN68" s="78"/>
      <c r="AO68" s="78"/>
      <c r="AP68" s="79"/>
      <c r="AQ68" s="77">
        <v>3</v>
      </c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9"/>
      <c r="BC68" s="77">
        <v>4</v>
      </c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9"/>
      <c r="BU68" s="77">
        <v>5</v>
      </c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9"/>
      <c r="CH68" s="77">
        <v>6</v>
      </c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9"/>
      <c r="CX68" s="77">
        <v>7</v>
      </c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9"/>
      <c r="DK68" s="77">
        <v>8</v>
      </c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9"/>
      <c r="DX68" s="77">
        <v>9</v>
      </c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9"/>
      <c r="EK68" s="77">
        <v>10</v>
      </c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62">
        <v>11</v>
      </c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4"/>
    </row>
    <row r="69" spans="1:166" ht="15" customHeight="1" x14ac:dyDescent="0.2">
      <c r="A69" s="97" t="s">
        <v>111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67" t="s">
        <v>112</v>
      </c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72">
        <v>76448180.049999997</v>
      </c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>
        <v>76448180.049999997</v>
      </c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>
        <v>73401794.150000006</v>
      </c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>
        <f t="shared" ref="DX69:DX100" si="2">CH69+CX69+DK69</f>
        <v>73401794.150000006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>
        <f t="shared" ref="EK69:EK100" si="3">BC69-DX69</f>
        <v>3046385.8999999911</v>
      </c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>
        <f t="shared" ref="EX69:EX100" si="4">BU69-DX69</f>
        <v>3046385.8999999911</v>
      </c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3"/>
    </row>
    <row r="70" spans="1:166" ht="15" customHeight="1" x14ac:dyDescent="0.2">
      <c r="A70" s="35" t="s">
        <v>33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44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76448180.049999997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76448180.049999997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73401794.150000006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73401794.150000006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3046385.8999999911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3046385.8999999911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113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114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683464.34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683464.34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683464.34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683464.34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115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116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980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980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980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980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117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118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205712.49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205712.49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205712.49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205712.49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119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120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9600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9600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9600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9600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121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122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9000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9000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9000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9000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123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124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3930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3930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2900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2900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1030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1030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119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125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254000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254000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254000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254000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126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127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76169.61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76169.61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70044.7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70044.7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6124.9100000000035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6124.9100000000035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113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128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1224213.8799999999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1224213.8799999999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1224213.8799999999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1224213.8799999999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115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129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7180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7180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7180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7180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117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130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369084.01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369084.01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369084.01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369084.01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119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131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25800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25800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25800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25800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132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133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48260.84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48260.84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47211.06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47211.06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1049.7799999999988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1049.7799999999988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134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135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350000.61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350000.61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349197.61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349197.61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803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803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123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136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97046.92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97046.92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97005.01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97005.01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41.910000000003492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41.910000000003492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137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138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39620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39620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39620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39620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121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139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470250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470250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462532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462532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7718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7718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140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141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3960.47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3960.47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3960.47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3960.47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140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142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1368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1368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1368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1368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140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143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161124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161124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161124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161124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113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144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335084.90999999997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335084.90999999997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335084.90999999997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335084.90999999997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117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145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100702.21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100702.21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100702.21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100702.21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95" t="s">
        <v>119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146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8600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8600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8600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2"/>
        <v>8600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3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4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134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147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1000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1000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2"/>
        <v>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3"/>
        <v>1000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4"/>
        <v>1000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123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148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6700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6700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3150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2"/>
        <v>3150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3"/>
        <v>3550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4"/>
        <v>3550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2" customHeight="1" x14ac:dyDescent="0.2">
      <c r="A96" s="95" t="s">
        <v>137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149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22500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22500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22500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2"/>
        <v>22500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3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4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 x14ac:dyDescent="0.2">
      <c r="A97" s="95" t="s">
        <v>134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150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390116.23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390116.23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390116.23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2"/>
        <v>390116.23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3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4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 x14ac:dyDescent="0.2">
      <c r="A98" s="95" t="s">
        <v>123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151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9337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9337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9337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2"/>
        <v>9337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3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4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119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152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9000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9000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9000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2"/>
        <v>9000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3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4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 x14ac:dyDescent="0.2">
      <c r="A100" s="95" t="s">
        <v>153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154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115400.24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115400.24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107057.56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2"/>
        <v>107057.56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3"/>
        <v>8342.6800000000076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4"/>
        <v>8342.6800000000076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2.75" x14ac:dyDescent="0.2">
      <c r="A101" s="95" t="s">
        <v>123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155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328823.67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328823.67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328823.67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ref="DX101:DX132" si="5">CH101+CX101+DK101</f>
        <v>328823.67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ref="EK101:EK132" si="6">BC101-DX101</f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ref="EX101:EX132" si="7">BU101-DX101</f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126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156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14030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14030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12030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12030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2000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2000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.2" customHeight="1" x14ac:dyDescent="0.2">
      <c r="A103" s="95" t="s">
        <v>137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157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7650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7650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7650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7650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2" customHeight="1" x14ac:dyDescent="0.2">
      <c r="A104" s="95" t="s">
        <v>121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158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32564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32564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32564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32564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 x14ac:dyDescent="0.2">
      <c r="A105" s="95" t="s">
        <v>159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160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38578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38578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38577.54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38577.54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0.45999999999912689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0.45999999999912689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2.75" x14ac:dyDescent="0.2">
      <c r="A106" s="95" t="s">
        <v>126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161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8780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8780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8780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8780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2.75" x14ac:dyDescent="0.2">
      <c r="A107" s="95" t="s">
        <v>123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162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8220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8220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8220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8220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 x14ac:dyDescent="0.2">
      <c r="A108" s="95" t="s">
        <v>123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163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209363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209363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209363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209363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2.75" x14ac:dyDescent="0.2">
      <c r="A109" s="95" t="s">
        <v>123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164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122793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122793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122793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122793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.2" customHeight="1" x14ac:dyDescent="0.2">
      <c r="A110" s="95" t="s">
        <v>137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165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8280201.2800000003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8280201.2800000003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8260029.5199999996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8260029.5199999996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20171.760000000708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20171.760000000708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2.75" x14ac:dyDescent="0.2">
      <c r="A111" s="95" t="s">
        <v>153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166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3818.81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3818.81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3818.81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3818.81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.2" customHeight="1" x14ac:dyDescent="0.2">
      <c r="A112" s="95" t="s">
        <v>134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167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17022707.359999999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17022707.359999999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16992497.120000001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16992497.120000001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30210.239999998361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30210.239999998361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12.75" x14ac:dyDescent="0.2">
      <c r="A113" s="95" t="s">
        <v>123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168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134110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134110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134110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134110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.2" customHeight="1" x14ac:dyDescent="0.2">
      <c r="A114" s="95" t="s">
        <v>137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169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1573117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1573117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1561183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1561183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11934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11934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.2" customHeight="1" x14ac:dyDescent="0.2">
      <c r="A115" s="95" t="s">
        <v>121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170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17795.8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17795.8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14669.28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si="5"/>
        <v>14669.28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si="6"/>
        <v>3126.5199999999986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si="7"/>
        <v>3126.5199999999986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4.2" customHeight="1" x14ac:dyDescent="0.2">
      <c r="A116" s="95" t="s">
        <v>134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171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62600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62600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62600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5"/>
        <v>62600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6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7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12.75" x14ac:dyDescent="0.2">
      <c r="A117" s="95" t="s">
        <v>123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172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877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877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877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5"/>
        <v>877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6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7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12.75" x14ac:dyDescent="0.2">
      <c r="A118" s="95" t="s">
        <v>123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173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211840.94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211840.94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211164.89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5"/>
        <v>211164.89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6"/>
        <v>676.04999999998836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7"/>
        <v>676.04999999998836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12.75" x14ac:dyDescent="0.2">
      <c r="A119" s="95" t="s">
        <v>123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174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71691.72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71691.72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>
        <v>71452.44</v>
      </c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5"/>
        <v>71452.44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6"/>
        <v>239.27999999999884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7"/>
        <v>239.27999999999884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2" customHeight="1" x14ac:dyDescent="0.2">
      <c r="A120" s="95" t="s">
        <v>137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175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378668.51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378668.51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334474.96000000002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5"/>
        <v>334474.96000000002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6"/>
        <v>44193.549999999988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7"/>
        <v>44193.549999999988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.2" customHeight="1" x14ac:dyDescent="0.2">
      <c r="A121" s="95" t="s">
        <v>134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176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2016.21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2016.21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2016.21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5"/>
        <v>2016.21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6"/>
        <v>0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7"/>
        <v>0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.2" customHeight="1" x14ac:dyDescent="0.2">
      <c r="A122" s="95" t="s">
        <v>137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177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85688.5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85688.5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85688.5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5"/>
        <v>85688.5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6"/>
        <v>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7"/>
        <v>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12.75" x14ac:dyDescent="0.2">
      <c r="A123" s="95" t="s">
        <v>132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178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1559140.07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1559140.07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1559140.07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5"/>
        <v>1559140.07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6"/>
        <v>0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7"/>
        <v>0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4.2" customHeight="1" x14ac:dyDescent="0.2">
      <c r="A124" s="95" t="s">
        <v>134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179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123745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123745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123745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5"/>
        <v>123745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6"/>
        <v>0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7"/>
        <v>0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12.75" x14ac:dyDescent="0.2">
      <c r="A125" s="95" t="s">
        <v>123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180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81489.259999999995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81489.259999999995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81489.259999999995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5"/>
        <v>81489.259999999995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6"/>
        <v>0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7"/>
        <v>0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4.2" customHeight="1" x14ac:dyDescent="0.2">
      <c r="A126" s="95" t="s">
        <v>137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181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1988321.35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1988321.35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1170422.76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5"/>
        <v>1170422.76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6"/>
        <v>817898.59000000008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7"/>
        <v>817898.59000000008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4.2" customHeight="1" x14ac:dyDescent="0.2">
      <c r="A127" s="95" t="s">
        <v>121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182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23597.38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23597.38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>
        <v>22115.38</v>
      </c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5"/>
        <v>22115.38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6"/>
        <v>1482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7"/>
        <v>1482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.2" customHeight="1" x14ac:dyDescent="0.2">
      <c r="A128" s="95" t="s">
        <v>134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183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2233674.9500000002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2233674.9500000002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2226248.9500000002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5"/>
        <v>2226248.9500000002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6"/>
        <v>7426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7"/>
        <v>7426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12.75" x14ac:dyDescent="0.2">
      <c r="A129" s="95" t="s">
        <v>123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184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6271001.2400000002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6271001.2400000002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>
        <v>5049324.5999999996</v>
      </c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5"/>
        <v>5049324.5999999996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6"/>
        <v>1221676.6400000006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7"/>
        <v>1221676.6400000006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4.2" customHeight="1" x14ac:dyDescent="0.2">
      <c r="A130" s="95" t="s">
        <v>134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185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4111399.08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4111399.08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4111399.08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5"/>
        <v>4111399.08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6"/>
        <v>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7"/>
        <v>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12.75" x14ac:dyDescent="0.2">
      <c r="A131" s="95" t="s">
        <v>123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186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62515.74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62515.74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62515.74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5"/>
        <v>62515.74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6"/>
        <v>0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7"/>
        <v>0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12.75" x14ac:dyDescent="0.2">
      <c r="A132" s="95" t="s">
        <v>153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187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105716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105716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105716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5"/>
        <v>105716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6"/>
        <v>0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7"/>
        <v>0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12.75" x14ac:dyDescent="0.2">
      <c r="A133" s="95" t="s">
        <v>132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188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175433.4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175433.4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>
        <v>84456.44</v>
      </c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ref="DX133:DX147" si="8">CH133+CX133+DK133</f>
        <v>84456.44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ref="EK133:EK146" si="9">BC133-DX133</f>
        <v>90976.959999999992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ref="EX133:EX146" si="10">BU133-DX133</f>
        <v>90976.959999999992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24.2" customHeight="1" x14ac:dyDescent="0.2">
      <c r="A134" s="95" t="s">
        <v>134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44"/>
      <c r="AL134" s="45"/>
      <c r="AM134" s="45"/>
      <c r="AN134" s="45"/>
      <c r="AO134" s="45"/>
      <c r="AP134" s="45"/>
      <c r="AQ134" s="45" t="s">
        <v>189</v>
      </c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32">
        <v>1154148.8999999999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>
        <v>1154148.8999999999</v>
      </c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>
        <v>1130562.24</v>
      </c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>
        <f t="shared" si="8"/>
        <v>1130562.24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>
        <f t="shared" si="9"/>
        <v>23586.659999999916</v>
      </c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>
        <f t="shared" si="10"/>
        <v>23586.659999999916</v>
      </c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12.75" x14ac:dyDescent="0.2">
      <c r="A135" s="95" t="s">
        <v>123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44"/>
      <c r="AL135" s="45"/>
      <c r="AM135" s="45"/>
      <c r="AN135" s="45"/>
      <c r="AO135" s="45"/>
      <c r="AP135" s="45"/>
      <c r="AQ135" s="45" t="s">
        <v>190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32">
        <v>1894795.23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>
        <v>1894795.23</v>
      </c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>
        <v>1807845.25</v>
      </c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>
        <f t="shared" si="8"/>
        <v>1807845.25</v>
      </c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>
        <f t="shared" si="9"/>
        <v>86949.979999999981</v>
      </c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>
        <f t="shared" si="10"/>
        <v>86949.979999999981</v>
      </c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24.2" customHeight="1" x14ac:dyDescent="0.2">
      <c r="A136" s="95" t="s">
        <v>137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6"/>
      <c r="AK136" s="44"/>
      <c r="AL136" s="45"/>
      <c r="AM136" s="45"/>
      <c r="AN136" s="45"/>
      <c r="AO136" s="45"/>
      <c r="AP136" s="45"/>
      <c r="AQ136" s="45" t="s">
        <v>191</v>
      </c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32">
        <v>259691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>
        <v>259691</v>
      </c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>
        <v>258322.08</v>
      </c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>
        <f t="shared" si="8"/>
        <v>258322.08</v>
      </c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>
        <f t="shared" si="9"/>
        <v>1368.9200000000128</v>
      </c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>
        <f t="shared" si="10"/>
        <v>1368.9200000000128</v>
      </c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4.2" customHeight="1" x14ac:dyDescent="0.2">
      <c r="A137" s="95" t="s">
        <v>121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6"/>
      <c r="AK137" s="44"/>
      <c r="AL137" s="45"/>
      <c r="AM137" s="45"/>
      <c r="AN137" s="45"/>
      <c r="AO137" s="45"/>
      <c r="AP137" s="45"/>
      <c r="AQ137" s="45" t="s">
        <v>192</v>
      </c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32">
        <v>432826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>
        <v>432826</v>
      </c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>
        <v>432826</v>
      </c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>
        <f t="shared" si="8"/>
        <v>432826</v>
      </c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>
        <f t="shared" si="9"/>
        <v>0</v>
      </c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>
        <f t="shared" si="10"/>
        <v>0</v>
      </c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4.2" customHeight="1" x14ac:dyDescent="0.2">
      <c r="A138" s="95" t="s">
        <v>134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6"/>
      <c r="AK138" s="44"/>
      <c r="AL138" s="45"/>
      <c r="AM138" s="45"/>
      <c r="AN138" s="45"/>
      <c r="AO138" s="45"/>
      <c r="AP138" s="45"/>
      <c r="AQ138" s="45" t="s">
        <v>193</v>
      </c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32">
        <v>105769.07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>
        <v>105769.07</v>
      </c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>
        <v>105769.07</v>
      </c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>
        <f t="shared" si="8"/>
        <v>105769.07</v>
      </c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>
        <f t="shared" si="9"/>
        <v>0</v>
      </c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>
        <f t="shared" si="10"/>
        <v>0</v>
      </c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12.75" x14ac:dyDescent="0.2">
      <c r="A139" s="95" t="s">
        <v>132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6"/>
      <c r="AK139" s="44"/>
      <c r="AL139" s="45"/>
      <c r="AM139" s="45"/>
      <c r="AN139" s="45"/>
      <c r="AO139" s="45"/>
      <c r="AP139" s="45"/>
      <c r="AQ139" s="45" t="s">
        <v>194</v>
      </c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32">
        <v>558065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>
        <v>558065</v>
      </c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>
        <v>558065</v>
      </c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>
        <f t="shared" si="8"/>
        <v>558065</v>
      </c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>
        <f t="shared" si="9"/>
        <v>0</v>
      </c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>
        <f t="shared" si="10"/>
        <v>0</v>
      </c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24.2" customHeight="1" x14ac:dyDescent="0.2">
      <c r="A140" s="95" t="s">
        <v>134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6"/>
      <c r="AK140" s="44"/>
      <c r="AL140" s="45"/>
      <c r="AM140" s="45"/>
      <c r="AN140" s="45"/>
      <c r="AO140" s="45"/>
      <c r="AP140" s="45"/>
      <c r="AQ140" s="45" t="s">
        <v>195</v>
      </c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32">
        <v>184074.13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>
        <v>184074.13</v>
      </c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>
        <v>174458</v>
      </c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>
        <f t="shared" si="8"/>
        <v>174458</v>
      </c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>
        <f t="shared" si="9"/>
        <v>9616.1300000000047</v>
      </c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>
        <f t="shared" si="10"/>
        <v>9616.1300000000047</v>
      </c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3"/>
    </row>
    <row r="141" spans="1:166" ht="12.75" x14ac:dyDescent="0.2">
      <c r="A141" s="95" t="s">
        <v>123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6"/>
      <c r="AK141" s="44"/>
      <c r="AL141" s="45"/>
      <c r="AM141" s="45"/>
      <c r="AN141" s="45"/>
      <c r="AO141" s="45"/>
      <c r="AP141" s="45"/>
      <c r="AQ141" s="45" t="s">
        <v>196</v>
      </c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32">
        <v>1349093.42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>
        <v>1349093.42</v>
      </c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>
        <v>1293805.42</v>
      </c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>
        <f t="shared" si="8"/>
        <v>1293805.42</v>
      </c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>
        <f t="shared" si="9"/>
        <v>55288</v>
      </c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>
        <f t="shared" si="10"/>
        <v>55288</v>
      </c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3"/>
    </row>
    <row r="142" spans="1:166" ht="24.2" customHeight="1" x14ac:dyDescent="0.2">
      <c r="A142" s="95" t="s">
        <v>137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6"/>
      <c r="AK142" s="44"/>
      <c r="AL142" s="45"/>
      <c r="AM142" s="45"/>
      <c r="AN142" s="45"/>
      <c r="AO142" s="45"/>
      <c r="AP142" s="45"/>
      <c r="AQ142" s="45" t="s">
        <v>197</v>
      </c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32">
        <v>20039418.489999998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>
        <v>20039418.489999998</v>
      </c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>
        <v>19451514.609999999</v>
      </c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>
        <f t="shared" si="8"/>
        <v>19451514.609999999</v>
      </c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>
        <f t="shared" si="9"/>
        <v>587903.87999999896</v>
      </c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>
        <f t="shared" si="10"/>
        <v>587903.87999999896</v>
      </c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3"/>
    </row>
    <row r="143" spans="1:166" ht="24.2" customHeight="1" x14ac:dyDescent="0.2">
      <c r="A143" s="95" t="s">
        <v>121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6"/>
      <c r="AK143" s="44"/>
      <c r="AL143" s="45"/>
      <c r="AM143" s="45"/>
      <c r="AN143" s="45"/>
      <c r="AO143" s="45"/>
      <c r="AP143" s="45"/>
      <c r="AQ143" s="45" t="s">
        <v>198</v>
      </c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32">
        <v>25025.279999999999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>
        <v>25025.279999999999</v>
      </c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>
        <v>25025.279999999999</v>
      </c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>
        <f t="shared" si="8"/>
        <v>25025.279999999999</v>
      </c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>
        <f t="shared" si="9"/>
        <v>0</v>
      </c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>
        <f t="shared" si="10"/>
        <v>0</v>
      </c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3"/>
    </row>
    <row r="144" spans="1:166" ht="12.75" x14ac:dyDescent="0.2">
      <c r="A144" s="95" t="s">
        <v>126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6"/>
      <c r="AK144" s="44"/>
      <c r="AL144" s="45"/>
      <c r="AM144" s="45"/>
      <c r="AN144" s="45"/>
      <c r="AO144" s="45"/>
      <c r="AP144" s="45"/>
      <c r="AQ144" s="45" t="s">
        <v>199</v>
      </c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32">
        <v>6000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>
        <v>6000</v>
      </c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>
        <v>6000</v>
      </c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>
        <f t="shared" si="8"/>
        <v>6000</v>
      </c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>
        <f t="shared" si="9"/>
        <v>0</v>
      </c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>
        <f t="shared" si="10"/>
        <v>0</v>
      </c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3"/>
    </row>
    <row r="145" spans="1:166" ht="12.75" x14ac:dyDescent="0.2">
      <c r="A145" s="95" t="s">
        <v>153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6"/>
      <c r="AK145" s="44"/>
      <c r="AL145" s="45"/>
      <c r="AM145" s="45"/>
      <c r="AN145" s="45"/>
      <c r="AO145" s="45"/>
      <c r="AP145" s="45"/>
      <c r="AQ145" s="45" t="s">
        <v>200</v>
      </c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32">
        <v>10199.5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>
        <v>10199.5</v>
      </c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>
        <v>10199.5</v>
      </c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>
        <f t="shared" si="8"/>
        <v>10199.5</v>
      </c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>
        <f t="shared" si="9"/>
        <v>0</v>
      </c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>
        <f t="shared" si="10"/>
        <v>0</v>
      </c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3"/>
    </row>
    <row r="146" spans="1:166" ht="12.75" x14ac:dyDescent="0.2">
      <c r="A146" s="95" t="s">
        <v>126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6"/>
      <c r="AK146" s="44"/>
      <c r="AL146" s="45"/>
      <c r="AM146" s="45"/>
      <c r="AN146" s="45"/>
      <c r="AO146" s="45"/>
      <c r="AP146" s="45"/>
      <c r="AQ146" s="45" t="s">
        <v>201</v>
      </c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32">
        <v>37900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>
        <v>37900</v>
      </c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>
        <v>37900</v>
      </c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>
        <f t="shared" si="8"/>
        <v>37900</v>
      </c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>
        <f t="shared" si="9"/>
        <v>0</v>
      </c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>
        <f t="shared" si="10"/>
        <v>0</v>
      </c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3"/>
    </row>
    <row r="147" spans="1:166" ht="24" customHeight="1" x14ac:dyDescent="0.2">
      <c r="A147" s="92" t="s">
        <v>202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3"/>
      <c r="AK147" s="21" t="s">
        <v>203</v>
      </c>
      <c r="AL147" s="22"/>
      <c r="AM147" s="22"/>
      <c r="AN147" s="22"/>
      <c r="AO147" s="22"/>
      <c r="AP147" s="22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16">
        <v>-35732701.049999997</v>
      </c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>
        <v>-35732701.049999997</v>
      </c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>
        <v>-8905838.2200000007</v>
      </c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32">
        <f t="shared" si="8"/>
        <v>-8905838.2200000007</v>
      </c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7"/>
    </row>
    <row r="148" spans="1:166" ht="24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</row>
    <row r="149" spans="1:166" ht="35.2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</row>
    <row r="150" spans="1:166" ht="35.2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</row>
    <row r="151" spans="1:166" ht="12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</row>
    <row r="152" spans="1:166" ht="8.2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</row>
    <row r="153" spans="1:166" ht="9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</row>
    <row r="154" spans="1:16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6" t="s">
        <v>204</v>
      </c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6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2" t="s">
        <v>205</v>
      </c>
    </row>
    <row r="155" spans="1:166" ht="12.75" customHeight="1" x14ac:dyDescent="0.2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</row>
    <row r="156" spans="1:166" ht="11.25" customHeight="1" x14ac:dyDescent="0.2">
      <c r="A156" s="83" t="s">
        <v>21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4"/>
      <c r="AP156" s="87" t="s">
        <v>22</v>
      </c>
      <c r="AQ156" s="83"/>
      <c r="AR156" s="83"/>
      <c r="AS156" s="83"/>
      <c r="AT156" s="83"/>
      <c r="AU156" s="84"/>
      <c r="AV156" s="87" t="s">
        <v>206</v>
      </c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4"/>
      <c r="BL156" s="87" t="s">
        <v>105</v>
      </c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4"/>
      <c r="CF156" s="74" t="s">
        <v>25</v>
      </c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6"/>
      <c r="ET156" s="87" t="s">
        <v>26</v>
      </c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90"/>
    </row>
    <row r="157" spans="1:166" ht="69.75" customHeight="1" x14ac:dyDescent="0.2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6"/>
      <c r="AP157" s="88"/>
      <c r="AQ157" s="85"/>
      <c r="AR157" s="85"/>
      <c r="AS157" s="85"/>
      <c r="AT157" s="85"/>
      <c r="AU157" s="86"/>
      <c r="AV157" s="88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6"/>
      <c r="BL157" s="88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6"/>
      <c r="CF157" s="75" t="s">
        <v>207</v>
      </c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6"/>
      <c r="CW157" s="74" t="s">
        <v>28</v>
      </c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6"/>
      <c r="DN157" s="74" t="s">
        <v>29</v>
      </c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6"/>
      <c r="EE157" s="74" t="s">
        <v>30</v>
      </c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6"/>
      <c r="ET157" s="88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91"/>
    </row>
    <row r="158" spans="1:166" ht="12" customHeight="1" x14ac:dyDescent="0.2">
      <c r="A158" s="80">
        <v>1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1"/>
      <c r="AP158" s="77">
        <v>2</v>
      </c>
      <c r="AQ158" s="78"/>
      <c r="AR158" s="78"/>
      <c r="AS158" s="78"/>
      <c r="AT158" s="78"/>
      <c r="AU158" s="79"/>
      <c r="AV158" s="77">
        <v>3</v>
      </c>
      <c r="AW158" s="78"/>
      <c r="AX158" s="78"/>
      <c r="AY158" s="78"/>
      <c r="AZ158" s="78"/>
      <c r="BA158" s="78"/>
      <c r="BB158" s="78"/>
      <c r="BC158" s="78"/>
      <c r="BD158" s="78"/>
      <c r="BE158" s="63"/>
      <c r="BF158" s="63"/>
      <c r="BG158" s="63"/>
      <c r="BH158" s="63"/>
      <c r="BI158" s="63"/>
      <c r="BJ158" s="63"/>
      <c r="BK158" s="82"/>
      <c r="BL158" s="77">
        <v>4</v>
      </c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9"/>
      <c r="CF158" s="77">
        <v>5</v>
      </c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9"/>
      <c r="CW158" s="77">
        <v>6</v>
      </c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9"/>
      <c r="DN158" s="77">
        <v>7</v>
      </c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9"/>
      <c r="EE158" s="77">
        <v>8</v>
      </c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9"/>
      <c r="ET158" s="62">
        <v>9</v>
      </c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4"/>
    </row>
    <row r="159" spans="1:166" ht="37.5" customHeight="1" x14ac:dyDescent="0.2">
      <c r="A159" s="65" t="s">
        <v>208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6"/>
      <c r="AP159" s="67" t="s">
        <v>209</v>
      </c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9"/>
      <c r="BF159" s="70"/>
      <c r="BG159" s="70"/>
      <c r="BH159" s="70"/>
      <c r="BI159" s="70"/>
      <c r="BJ159" s="70"/>
      <c r="BK159" s="71"/>
      <c r="BL159" s="72">
        <v>35732701.049999997</v>
      </c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>
        <v>8905838.2200000007</v>
      </c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>
        <f t="shared" ref="EE159:EE173" si="11">CF159+CW159+DN159</f>
        <v>8905838.2200000007</v>
      </c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>
        <f t="shared" ref="ET159:ET164" si="12">BL159-CF159-CW159-DN159</f>
        <v>26826862.829999998</v>
      </c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3"/>
    </row>
    <row r="160" spans="1:166" ht="36.75" customHeight="1" x14ac:dyDescent="0.2">
      <c r="A160" s="59" t="s">
        <v>210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60"/>
      <c r="AP160" s="44" t="s">
        <v>211</v>
      </c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6"/>
      <c r="BF160" s="38"/>
      <c r="BG160" s="38"/>
      <c r="BH160" s="38"/>
      <c r="BI160" s="38"/>
      <c r="BJ160" s="38"/>
      <c r="BK160" s="39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29">
        <f t="shared" si="11"/>
        <v>0</v>
      </c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1"/>
      <c r="ET160" s="29">
        <f t="shared" si="12"/>
        <v>0</v>
      </c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61"/>
    </row>
    <row r="161" spans="1:166" ht="17.25" customHeight="1" x14ac:dyDescent="0.2">
      <c r="A161" s="47" t="s">
        <v>212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8"/>
      <c r="AP161" s="49"/>
      <c r="AQ161" s="50"/>
      <c r="AR161" s="50"/>
      <c r="AS161" s="50"/>
      <c r="AT161" s="50"/>
      <c r="AU161" s="51"/>
      <c r="AV161" s="52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4"/>
      <c r="BL161" s="55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7"/>
      <c r="CF161" s="55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7"/>
      <c r="CW161" s="55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7"/>
      <c r="DN161" s="55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7"/>
      <c r="EE161" s="32">
        <f t="shared" si="11"/>
        <v>0</v>
      </c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>
        <f t="shared" si="12"/>
        <v>0</v>
      </c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3"/>
    </row>
    <row r="162" spans="1:166" ht="24" customHeight="1" x14ac:dyDescent="0.2">
      <c r="A162" s="59" t="s">
        <v>213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60"/>
      <c r="AP162" s="44" t="s">
        <v>214</v>
      </c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6"/>
      <c r="BF162" s="38"/>
      <c r="BG162" s="38"/>
      <c r="BH162" s="38"/>
      <c r="BI162" s="38"/>
      <c r="BJ162" s="38"/>
      <c r="BK162" s="39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>
        <f t="shared" si="11"/>
        <v>0</v>
      </c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>
        <f t="shared" si="12"/>
        <v>0</v>
      </c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3"/>
    </row>
    <row r="163" spans="1:166" ht="17.25" customHeight="1" x14ac:dyDescent="0.2">
      <c r="A163" s="47" t="s">
        <v>212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8"/>
      <c r="AP163" s="49"/>
      <c r="AQ163" s="50"/>
      <c r="AR163" s="50"/>
      <c r="AS163" s="50"/>
      <c r="AT163" s="50"/>
      <c r="AU163" s="51"/>
      <c r="AV163" s="52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4"/>
      <c r="BL163" s="55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7"/>
      <c r="CF163" s="55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7"/>
      <c r="CW163" s="55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7"/>
      <c r="DN163" s="55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7"/>
      <c r="EE163" s="32">
        <f t="shared" si="11"/>
        <v>0</v>
      </c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>
        <f t="shared" si="12"/>
        <v>0</v>
      </c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3"/>
    </row>
    <row r="164" spans="1:166" ht="31.5" customHeight="1" x14ac:dyDescent="0.2">
      <c r="A164" s="58" t="s">
        <v>215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44" t="s">
        <v>216</v>
      </c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6"/>
      <c r="BF164" s="38"/>
      <c r="BG164" s="38"/>
      <c r="BH164" s="38"/>
      <c r="BI164" s="38"/>
      <c r="BJ164" s="38"/>
      <c r="BK164" s="39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>
        <f t="shared" si="11"/>
        <v>0</v>
      </c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>
        <f t="shared" si="12"/>
        <v>0</v>
      </c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3"/>
    </row>
    <row r="165" spans="1:166" ht="15" customHeight="1" x14ac:dyDescent="0.2">
      <c r="A165" s="35" t="s">
        <v>217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44" t="s">
        <v>218</v>
      </c>
      <c r="AQ165" s="45"/>
      <c r="AR165" s="45"/>
      <c r="AS165" s="45"/>
      <c r="AT165" s="45"/>
      <c r="AU165" s="45"/>
      <c r="AV165" s="22"/>
      <c r="AW165" s="22"/>
      <c r="AX165" s="22"/>
      <c r="AY165" s="22"/>
      <c r="AZ165" s="22"/>
      <c r="BA165" s="22"/>
      <c r="BB165" s="22"/>
      <c r="BC165" s="22"/>
      <c r="BD165" s="22"/>
      <c r="BE165" s="23"/>
      <c r="BF165" s="24"/>
      <c r="BG165" s="24"/>
      <c r="BH165" s="24"/>
      <c r="BI165" s="24"/>
      <c r="BJ165" s="24"/>
      <c r="BK165" s="25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>
        <f t="shared" si="11"/>
        <v>0</v>
      </c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3"/>
    </row>
    <row r="166" spans="1:166" ht="15" customHeight="1" x14ac:dyDescent="0.2">
      <c r="A166" s="35" t="s">
        <v>219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6"/>
      <c r="AP166" s="37" t="s">
        <v>220</v>
      </c>
      <c r="AQ166" s="38"/>
      <c r="AR166" s="38"/>
      <c r="AS166" s="38"/>
      <c r="AT166" s="38"/>
      <c r="AU166" s="39"/>
      <c r="AV166" s="40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2"/>
      <c r="BL166" s="29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1"/>
      <c r="CF166" s="29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1"/>
      <c r="CW166" s="29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1"/>
      <c r="DN166" s="29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1"/>
      <c r="EE166" s="32">
        <f t="shared" si="11"/>
        <v>0</v>
      </c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3"/>
    </row>
    <row r="167" spans="1:166" ht="31.5" customHeight="1" x14ac:dyDescent="0.2">
      <c r="A167" s="34" t="s">
        <v>221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43"/>
      <c r="AP167" s="44" t="s">
        <v>222</v>
      </c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6"/>
      <c r="BF167" s="38"/>
      <c r="BG167" s="38"/>
      <c r="BH167" s="38"/>
      <c r="BI167" s="38"/>
      <c r="BJ167" s="38"/>
      <c r="BK167" s="39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>
        <v>8905838.2200000007</v>
      </c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>
        <f t="shared" si="11"/>
        <v>8905838.2200000007</v>
      </c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3"/>
    </row>
    <row r="168" spans="1:166" ht="38.25" customHeight="1" x14ac:dyDescent="0.2">
      <c r="A168" s="34" t="s">
        <v>223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6"/>
      <c r="AP168" s="37" t="s">
        <v>224</v>
      </c>
      <c r="AQ168" s="38"/>
      <c r="AR168" s="38"/>
      <c r="AS168" s="38"/>
      <c r="AT168" s="38"/>
      <c r="AU168" s="39"/>
      <c r="AV168" s="40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2"/>
      <c r="BL168" s="29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1"/>
      <c r="CF168" s="29">
        <v>8905838.2200000007</v>
      </c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1"/>
      <c r="CW168" s="29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1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>
        <f t="shared" si="11"/>
        <v>8905838.2200000007</v>
      </c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3"/>
    </row>
    <row r="169" spans="1:166" ht="36" customHeight="1" x14ac:dyDescent="0.2">
      <c r="A169" s="34" t="s">
        <v>225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6"/>
      <c r="AP169" s="44" t="s">
        <v>226</v>
      </c>
      <c r="AQ169" s="45"/>
      <c r="AR169" s="45"/>
      <c r="AS169" s="45"/>
      <c r="AT169" s="45"/>
      <c r="AU169" s="45"/>
      <c r="AV169" s="22"/>
      <c r="AW169" s="22"/>
      <c r="AX169" s="22"/>
      <c r="AY169" s="22"/>
      <c r="AZ169" s="22"/>
      <c r="BA169" s="22"/>
      <c r="BB169" s="22"/>
      <c r="BC169" s="22"/>
      <c r="BD169" s="22"/>
      <c r="BE169" s="23"/>
      <c r="BF169" s="24"/>
      <c r="BG169" s="24"/>
      <c r="BH169" s="24"/>
      <c r="BI169" s="24"/>
      <c r="BJ169" s="24"/>
      <c r="BK169" s="25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>
        <v>-64495955.93</v>
      </c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>
        <f t="shared" si="11"/>
        <v>-64495955.93</v>
      </c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3"/>
    </row>
    <row r="170" spans="1:166" ht="26.25" customHeight="1" x14ac:dyDescent="0.2">
      <c r="A170" s="34" t="s">
        <v>227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6"/>
      <c r="AP170" s="37" t="s">
        <v>228</v>
      </c>
      <c r="AQ170" s="38"/>
      <c r="AR170" s="38"/>
      <c r="AS170" s="38"/>
      <c r="AT170" s="38"/>
      <c r="AU170" s="39"/>
      <c r="AV170" s="40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2"/>
      <c r="BL170" s="29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1"/>
      <c r="CF170" s="29">
        <v>73401794.150000006</v>
      </c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1"/>
      <c r="CW170" s="29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1"/>
      <c r="DN170" s="29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1"/>
      <c r="EE170" s="32">
        <f t="shared" si="11"/>
        <v>73401794.150000006</v>
      </c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3"/>
    </row>
    <row r="171" spans="1:166" ht="27.75" customHeight="1" x14ac:dyDescent="0.2">
      <c r="A171" s="34" t="s">
        <v>229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43"/>
      <c r="AP171" s="44" t="s">
        <v>230</v>
      </c>
      <c r="AQ171" s="45"/>
      <c r="AR171" s="45"/>
      <c r="AS171" s="45"/>
      <c r="AT171" s="45"/>
      <c r="AU171" s="45"/>
      <c r="AV171" s="22"/>
      <c r="AW171" s="22"/>
      <c r="AX171" s="22"/>
      <c r="AY171" s="22"/>
      <c r="AZ171" s="22"/>
      <c r="BA171" s="22"/>
      <c r="BB171" s="22"/>
      <c r="BC171" s="22"/>
      <c r="BD171" s="22"/>
      <c r="BE171" s="23"/>
      <c r="BF171" s="24"/>
      <c r="BG171" s="24"/>
      <c r="BH171" s="24"/>
      <c r="BI171" s="24"/>
      <c r="BJ171" s="24"/>
      <c r="BK171" s="25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29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1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>
        <f t="shared" si="11"/>
        <v>0</v>
      </c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3"/>
    </row>
    <row r="172" spans="1:166" ht="24" customHeight="1" x14ac:dyDescent="0.2">
      <c r="A172" s="34" t="s">
        <v>231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6"/>
      <c r="AP172" s="37" t="s">
        <v>232</v>
      </c>
      <c r="AQ172" s="38"/>
      <c r="AR172" s="38"/>
      <c r="AS172" s="38"/>
      <c r="AT172" s="38"/>
      <c r="AU172" s="39"/>
      <c r="AV172" s="40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2"/>
      <c r="BL172" s="29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1"/>
      <c r="CF172" s="29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1"/>
      <c r="CW172" s="29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1"/>
      <c r="DN172" s="29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1"/>
      <c r="EE172" s="32">
        <f t="shared" si="11"/>
        <v>0</v>
      </c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3"/>
    </row>
    <row r="173" spans="1:166" ht="25.5" customHeight="1" x14ac:dyDescent="0.2">
      <c r="A173" s="18" t="s">
        <v>233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20"/>
      <c r="AP173" s="21" t="s">
        <v>234</v>
      </c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  <c r="BF173" s="24"/>
      <c r="BG173" s="24"/>
      <c r="BH173" s="24"/>
      <c r="BI173" s="24"/>
      <c r="BJ173" s="24"/>
      <c r="BK173" s="25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26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8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>
        <f t="shared" si="11"/>
        <v>0</v>
      </c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7"/>
    </row>
    <row r="174" spans="1:16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</row>
    <row r="175" spans="1:16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  <row r="176" spans="1:166" ht="11.25" customHeight="1" x14ac:dyDescent="0.2">
      <c r="A176" s="1" t="s">
        <v>235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"/>
      <c r="AG176" s="1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 t="s">
        <v>236</v>
      </c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</row>
    <row r="177" spans="1:166" ht="11.2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5" t="s">
        <v>237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"/>
      <c r="AG177" s="1"/>
      <c r="AH177" s="15" t="s">
        <v>238</v>
      </c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 t="s">
        <v>239</v>
      </c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"/>
      <c r="DR177" s="1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</row>
    <row r="178" spans="1:166" ht="11.25" customHeight="1" x14ac:dyDescent="0.2">
      <c r="A178" s="1" t="s">
        <v>240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"/>
      <c r="AG178" s="1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5" t="s">
        <v>237</v>
      </c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7"/>
      <c r="DR178" s="7"/>
      <c r="DS178" s="15" t="s">
        <v>238</v>
      </c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</row>
    <row r="179" spans="1:16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5" t="s">
        <v>237</v>
      </c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7"/>
      <c r="AG179" s="7"/>
      <c r="AH179" s="15" t="s">
        <v>238</v>
      </c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</row>
    <row r="180" spans="1:166" ht="7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</row>
    <row r="181" spans="1:166" ht="11.25" customHeight="1" x14ac:dyDescent="0.2">
      <c r="A181" s="12" t="s">
        <v>241</v>
      </c>
      <c r="B181" s="12"/>
      <c r="C181" s="13"/>
      <c r="D181" s="13"/>
      <c r="E181" s="13"/>
      <c r="F181" s="1" t="s">
        <v>241</v>
      </c>
      <c r="G181" s="1"/>
      <c r="H181" s="1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2">
        <v>200</v>
      </c>
      <c r="Z181" s="12"/>
      <c r="AA181" s="12"/>
      <c r="AB181" s="12"/>
      <c r="AC181" s="12"/>
      <c r="AD181" s="11"/>
      <c r="AE181" s="11"/>
      <c r="AF181" s="1"/>
      <c r="AG181" s="1" t="s">
        <v>242</v>
      </c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  <row r="182" spans="1:16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1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1"/>
      <c r="CY182" s="1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1"/>
      <c r="DW182" s="1"/>
      <c r="DX182" s="2"/>
      <c r="DY182" s="2"/>
      <c r="DZ182" s="5"/>
      <c r="EA182" s="5"/>
      <c r="EB182" s="5"/>
      <c r="EC182" s="1"/>
      <c r="ED182" s="1"/>
      <c r="EE182" s="1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2"/>
      <c r="EW182" s="2"/>
      <c r="EX182" s="2"/>
      <c r="EY182" s="2"/>
      <c r="EZ182" s="2"/>
      <c r="FA182" s="8"/>
      <c r="FB182" s="8"/>
      <c r="FC182" s="1"/>
      <c r="FD182" s="1"/>
      <c r="FE182" s="1"/>
      <c r="FF182" s="1"/>
      <c r="FG182" s="1"/>
      <c r="FH182" s="1"/>
      <c r="FI182" s="1"/>
      <c r="FJ182" s="1"/>
    </row>
    <row r="183" spans="1:166" ht="9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1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10"/>
      <c r="CY183" s="10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</row>
  </sheetData>
  <mergeCells count="1427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9:FJ49"/>
    <mergeCell ref="CF50:CV50"/>
    <mergeCell ref="CW50:DM50"/>
    <mergeCell ref="DN50:ED50"/>
    <mergeCell ref="EE50:ES50"/>
    <mergeCell ref="A50:AM50"/>
    <mergeCell ref="AN50:AS50"/>
    <mergeCell ref="AT50:BI50"/>
    <mergeCell ref="BJ50:CE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ET51:FJ51"/>
    <mergeCell ref="CF52:CV52"/>
    <mergeCell ref="CW52:DM52"/>
    <mergeCell ref="DN52:ED52"/>
    <mergeCell ref="EE52:ES52"/>
    <mergeCell ref="A52:AM52"/>
    <mergeCell ref="AN52:AS52"/>
    <mergeCell ref="AT52:BI52"/>
    <mergeCell ref="BJ52:CE52"/>
    <mergeCell ref="ET52:FJ52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A65:FJ65"/>
    <mergeCell ref="A66:AJ67"/>
    <mergeCell ref="AK66:AP67"/>
    <mergeCell ref="AQ66:BB67"/>
    <mergeCell ref="BC66:BT67"/>
    <mergeCell ref="EX67:FJ67"/>
    <mergeCell ref="BU66:CG67"/>
    <mergeCell ref="CH66:EJ66"/>
    <mergeCell ref="EK66:FJ66"/>
    <mergeCell ref="CH67:CW67"/>
    <mergeCell ref="CX67:DJ67"/>
    <mergeCell ref="DK67:DW67"/>
    <mergeCell ref="DX67:EJ67"/>
    <mergeCell ref="EK67:EW67"/>
    <mergeCell ref="ET53:FJ53"/>
    <mergeCell ref="CF54:CV54"/>
    <mergeCell ref="CW54:DM54"/>
    <mergeCell ref="DN54:ED54"/>
    <mergeCell ref="EE54:ES54"/>
    <mergeCell ref="A54:AM54"/>
    <mergeCell ref="AN54:AS54"/>
    <mergeCell ref="AT54:BI54"/>
    <mergeCell ref="BJ54:CE54"/>
    <mergeCell ref="ET54:FJ54"/>
    <mergeCell ref="CF53:CV53"/>
    <mergeCell ref="CW53:DM53"/>
    <mergeCell ref="DN53:ED53"/>
    <mergeCell ref="EE53:ES53"/>
    <mergeCell ref="A53:AM53"/>
    <mergeCell ref="AN53:AS53"/>
    <mergeCell ref="AT53:BI53"/>
    <mergeCell ref="BJ53:CE53"/>
    <mergeCell ref="CH69:CW69"/>
    <mergeCell ref="CX69:DJ69"/>
    <mergeCell ref="DK69:DW69"/>
    <mergeCell ref="DX69:EJ69"/>
    <mergeCell ref="EK69:EW69"/>
    <mergeCell ref="EX69:FJ69"/>
    <mergeCell ref="CX68:DJ68"/>
    <mergeCell ref="DK68:DW68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A68:AJ68"/>
    <mergeCell ref="AK68:AP68"/>
    <mergeCell ref="AQ68:BB68"/>
    <mergeCell ref="BC68:BT68"/>
    <mergeCell ref="BU68:CG68"/>
    <mergeCell ref="CH68:CW68"/>
    <mergeCell ref="EK71:EW71"/>
    <mergeCell ref="EX71:FJ71"/>
    <mergeCell ref="BU71:CG71"/>
    <mergeCell ref="CH71:CW71"/>
    <mergeCell ref="CX71:DJ71"/>
    <mergeCell ref="DK71:DW71"/>
    <mergeCell ref="CX70:DJ70"/>
    <mergeCell ref="A71:AJ71"/>
    <mergeCell ref="AK71:AP71"/>
    <mergeCell ref="AQ71:BB71"/>
    <mergeCell ref="BC71:BT71"/>
    <mergeCell ref="DX71:EJ71"/>
    <mergeCell ref="EK70:EW70"/>
    <mergeCell ref="EX70:FJ70"/>
    <mergeCell ref="A70:AJ70"/>
    <mergeCell ref="AK70:AP70"/>
    <mergeCell ref="AQ70:BB70"/>
    <mergeCell ref="BC70:BT70"/>
    <mergeCell ref="BU70:CG70"/>
    <mergeCell ref="DK70:DW70"/>
    <mergeCell ref="DX70:EJ70"/>
    <mergeCell ref="CH70:C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A155:FJ155"/>
    <mergeCell ref="CF156:ES156"/>
    <mergeCell ref="ET156:FJ157"/>
    <mergeCell ref="CF157:CV157"/>
    <mergeCell ref="CW157:DM157"/>
    <mergeCell ref="DN157:ED157"/>
    <mergeCell ref="A147:AJ147"/>
    <mergeCell ref="AK147:AP147"/>
    <mergeCell ref="AQ147:BB147"/>
    <mergeCell ref="BC147:BT147"/>
    <mergeCell ref="EK147:EW147"/>
    <mergeCell ref="EX147:FJ147"/>
    <mergeCell ref="BU147:CG147"/>
    <mergeCell ref="CH147:CW147"/>
    <mergeCell ref="CX147:DJ147"/>
    <mergeCell ref="EX146:FJ146"/>
    <mergeCell ref="BU146:CG146"/>
    <mergeCell ref="CH146:CW146"/>
    <mergeCell ref="CX146:DJ146"/>
    <mergeCell ref="DK146:DW146"/>
    <mergeCell ref="DX147:EJ147"/>
    <mergeCell ref="DK147:DW147"/>
    <mergeCell ref="A146:AJ146"/>
    <mergeCell ref="AK146:AP146"/>
    <mergeCell ref="AQ146:BB146"/>
    <mergeCell ref="BC146:BT146"/>
    <mergeCell ref="DX146:EJ146"/>
    <mergeCell ref="EK146:EW146"/>
    <mergeCell ref="ET158:FJ158"/>
    <mergeCell ref="A159:AO159"/>
    <mergeCell ref="AP159:AU159"/>
    <mergeCell ref="AV159:BK159"/>
    <mergeCell ref="BL159:CE159"/>
    <mergeCell ref="CF159:CV159"/>
    <mergeCell ref="CW159:DM159"/>
    <mergeCell ref="DN159:ED159"/>
    <mergeCell ref="EE159:ES159"/>
    <mergeCell ref="ET159:FJ159"/>
    <mergeCell ref="EE157:ES157"/>
    <mergeCell ref="CF158:CV158"/>
    <mergeCell ref="CW158:DM158"/>
    <mergeCell ref="DN158:ED158"/>
    <mergeCell ref="EE158:ES158"/>
    <mergeCell ref="A158:AO158"/>
    <mergeCell ref="AP158:AU158"/>
    <mergeCell ref="AV158:BK158"/>
    <mergeCell ref="BL158:CE158"/>
    <mergeCell ref="A156:AO157"/>
    <mergeCell ref="AP156:AU157"/>
    <mergeCell ref="AV156:BK157"/>
    <mergeCell ref="BL156:CE157"/>
    <mergeCell ref="A161:AO161"/>
    <mergeCell ref="AP161:AU161"/>
    <mergeCell ref="AV161:BK161"/>
    <mergeCell ref="BL161:CE161"/>
    <mergeCell ref="A162:AO162"/>
    <mergeCell ref="AP162:AU162"/>
    <mergeCell ref="AV162:BK162"/>
    <mergeCell ref="BL162:CE162"/>
    <mergeCell ref="DN160:ED160"/>
    <mergeCell ref="EE160:ES160"/>
    <mergeCell ref="ET160:FJ160"/>
    <mergeCell ref="ET161:FJ161"/>
    <mergeCell ref="CF161:CV161"/>
    <mergeCell ref="CW161:DM161"/>
    <mergeCell ref="DN161:ED161"/>
    <mergeCell ref="EE161:ES161"/>
    <mergeCell ref="A160:AO160"/>
    <mergeCell ref="AP160:AU160"/>
    <mergeCell ref="AV160:BK160"/>
    <mergeCell ref="BL160:CE160"/>
    <mergeCell ref="CF160:CV160"/>
    <mergeCell ref="CW160:DM160"/>
    <mergeCell ref="A163:AO163"/>
    <mergeCell ref="AP163:AU163"/>
    <mergeCell ref="AV163:BK163"/>
    <mergeCell ref="BL163:CE163"/>
    <mergeCell ref="A164:AO164"/>
    <mergeCell ref="AP164:AU164"/>
    <mergeCell ref="AV164:BK164"/>
    <mergeCell ref="BL164:CE164"/>
    <mergeCell ref="CF162:CV162"/>
    <mergeCell ref="CW162:DM162"/>
    <mergeCell ref="DN162:ED162"/>
    <mergeCell ref="EE162:ES162"/>
    <mergeCell ref="ET162:FJ162"/>
    <mergeCell ref="ET163:FJ163"/>
    <mergeCell ref="CF163:CV163"/>
    <mergeCell ref="CW163:DM163"/>
    <mergeCell ref="DN163:ED163"/>
    <mergeCell ref="EE163:ES163"/>
    <mergeCell ref="CW165:DM165"/>
    <mergeCell ref="DN165:ED165"/>
    <mergeCell ref="EE165:ES165"/>
    <mergeCell ref="ET165:FJ165"/>
    <mergeCell ref="ET166:FJ166"/>
    <mergeCell ref="A166:AO166"/>
    <mergeCell ref="AP166:AU166"/>
    <mergeCell ref="AV166:BK166"/>
    <mergeCell ref="BL166:CE166"/>
    <mergeCell ref="CF166:CV166"/>
    <mergeCell ref="CF164:CV164"/>
    <mergeCell ref="CW164:DM164"/>
    <mergeCell ref="DN164:ED164"/>
    <mergeCell ref="EE164:ES164"/>
    <mergeCell ref="ET164:FJ164"/>
    <mergeCell ref="A165:AO165"/>
    <mergeCell ref="AP165:AU165"/>
    <mergeCell ref="AV165:BK165"/>
    <mergeCell ref="BL165:CE165"/>
    <mergeCell ref="CF165:CV165"/>
    <mergeCell ref="A168:AO168"/>
    <mergeCell ref="AP168:AU168"/>
    <mergeCell ref="AV168:BK168"/>
    <mergeCell ref="BL168:CE168"/>
    <mergeCell ref="ET168:FJ168"/>
    <mergeCell ref="A169:AO169"/>
    <mergeCell ref="AP169:AU169"/>
    <mergeCell ref="AV169:BK169"/>
    <mergeCell ref="BL169:CE169"/>
    <mergeCell ref="CF169:CV169"/>
    <mergeCell ref="EE167:ES167"/>
    <mergeCell ref="ET167:FJ167"/>
    <mergeCell ref="CF168:CV168"/>
    <mergeCell ref="CW168:DM168"/>
    <mergeCell ref="DN168:ED168"/>
    <mergeCell ref="EE168:ES168"/>
    <mergeCell ref="CW166:DM166"/>
    <mergeCell ref="DN166:ED166"/>
    <mergeCell ref="EE166:ES166"/>
    <mergeCell ref="A167:AO167"/>
    <mergeCell ref="AP167:AU167"/>
    <mergeCell ref="AV167:BK167"/>
    <mergeCell ref="BL167:CE167"/>
    <mergeCell ref="CF167:CV167"/>
    <mergeCell ref="CW167:DM167"/>
    <mergeCell ref="DN167:ED167"/>
    <mergeCell ref="A170:AO170"/>
    <mergeCell ref="AP170:AU170"/>
    <mergeCell ref="AV170:BK170"/>
    <mergeCell ref="BL170:CE170"/>
    <mergeCell ref="ET170:FJ170"/>
    <mergeCell ref="A171:AO171"/>
    <mergeCell ref="AP171:AU171"/>
    <mergeCell ref="AV171:BK171"/>
    <mergeCell ref="BL171:CE171"/>
    <mergeCell ref="CF171:CV171"/>
    <mergeCell ref="CW169:DM169"/>
    <mergeCell ref="DN169:ED169"/>
    <mergeCell ref="EE169:ES169"/>
    <mergeCell ref="ET169:FJ169"/>
    <mergeCell ref="CF170:CV170"/>
    <mergeCell ref="CW170:DM170"/>
    <mergeCell ref="DN170:ED170"/>
    <mergeCell ref="EE170:ES170"/>
    <mergeCell ref="ET173:FJ173"/>
    <mergeCell ref="A173:AO173"/>
    <mergeCell ref="AP173:AU173"/>
    <mergeCell ref="AV173:BK173"/>
    <mergeCell ref="BL173:CE173"/>
    <mergeCell ref="CF173:CV173"/>
    <mergeCell ref="CW172:DM172"/>
    <mergeCell ref="DN172:ED172"/>
    <mergeCell ref="EE172:ES172"/>
    <mergeCell ref="CW173:DM173"/>
    <mergeCell ref="DN173:ED173"/>
    <mergeCell ref="EE173:ES173"/>
    <mergeCell ref="CW171:DM171"/>
    <mergeCell ref="DN171:ED171"/>
    <mergeCell ref="EE171:ES171"/>
    <mergeCell ref="ET171:FJ171"/>
    <mergeCell ref="A172:AO172"/>
    <mergeCell ref="AP172:AU172"/>
    <mergeCell ref="AV172:BK172"/>
    <mergeCell ref="BL172:CE172"/>
    <mergeCell ref="ET172:FJ172"/>
    <mergeCell ref="CF172:CV172"/>
    <mergeCell ref="AD181:AE181"/>
    <mergeCell ref="A181:B181"/>
    <mergeCell ref="C181:E181"/>
    <mergeCell ref="I181:X181"/>
    <mergeCell ref="Y181:AC181"/>
    <mergeCell ref="DC178:DP178"/>
    <mergeCell ref="DS178:ES178"/>
    <mergeCell ref="DC177:DP177"/>
    <mergeCell ref="DS177:ES177"/>
    <mergeCell ref="R179:AE179"/>
    <mergeCell ref="AH179:BH179"/>
    <mergeCell ref="N176:AE176"/>
    <mergeCell ref="AH176:BH176"/>
    <mergeCell ref="N177:AE177"/>
    <mergeCell ref="AH177:BH177"/>
    <mergeCell ref="R178:AE178"/>
    <mergeCell ref="AH178:BH17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Saby</dc:creator>
  <dc:description>POI HSSF rep:2.46.0.78</dc:description>
  <cp:lastModifiedBy>Наркиз</cp:lastModifiedBy>
  <dcterms:created xsi:type="dcterms:W3CDTF">2020-02-27T14:39:40Z</dcterms:created>
  <dcterms:modified xsi:type="dcterms:W3CDTF">2020-02-28T05:53:28Z</dcterms:modified>
</cp:coreProperties>
</file>